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L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L43" i="1" l="1"/>
  <c r="G43" i="1"/>
  <c r="I43" i="1"/>
  <c r="F195" i="1"/>
  <c r="J176" i="1"/>
  <c r="F176" i="1"/>
  <c r="G138" i="1"/>
  <c r="G119" i="1"/>
  <c r="F119" i="1"/>
  <c r="J195" i="1"/>
  <c r="L195" i="1"/>
  <c r="H195" i="1"/>
  <c r="L176" i="1"/>
  <c r="F157" i="1"/>
  <c r="L157" i="1"/>
  <c r="L138" i="1"/>
  <c r="F138" i="1"/>
  <c r="I138" i="1"/>
  <c r="H119" i="1"/>
  <c r="L100" i="1"/>
  <c r="J100" i="1"/>
  <c r="F100" i="1"/>
  <c r="I81" i="1"/>
  <c r="J81" i="1"/>
  <c r="I62" i="1"/>
  <c r="H62" i="1"/>
  <c r="F43" i="1"/>
  <c r="H43" i="1"/>
  <c r="L24" i="1"/>
  <c r="G24" i="1"/>
  <c r="F24" i="1"/>
  <c r="I196" i="1" l="1"/>
  <c r="G196" i="1"/>
  <c r="J196" i="1"/>
  <c r="L196" i="1"/>
  <c r="H196" i="1"/>
  <c r="F196" i="1"/>
</calcChain>
</file>

<file path=xl/sharedStrings.xml><?xml version="1.0" encoding="utf-8"?>
<sst xmlns="http://schemas.openxmlformats.org/spreadsheetml/2006/main" count="237" uniqueCount="67">
  <si>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</si>
  <si>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</si>
  <si>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</si>
  <si>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</si>
  <si>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</si>
  <si>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</si>
  <si>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</si>
  <si>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</si>
  <si>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</si>
  <si>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</si>
  <si>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</si>
  <si>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</si>
  <si>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</si>
  <si>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</si>
  <si>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</si>
  <si>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</si>
  <si>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</si>
  <si>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</si>
  <si>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</si>
  <si>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</si>
  <si>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</si>
  <si>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</si>
  <si>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</si>
  <si>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</si>
  <si>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</si>
  <si>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</si>
  <si>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</si>
  <si>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</si>
  <si>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</si>
  <si>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</si>
  <si>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</si>
  <si>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</si>
  <si>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</si>
  <si>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</si>
  <si>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</si>
  <si>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</si>
  <si>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</si>
  <si>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</si>
  <si>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</si>
  <si>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Итого за день:</t>
  </si>
  <si>
    <t>Среднее значение за период:</t>
  </si>
  <si>
    <t>Каша пшенная</t>
  </si>
  <si>
    <t>Яблоки</t>
  </si>
  <si>
    <t>Тефтели из говядины в томатном соусе</t>
  </si>
  <si>
    <t>Каша гречневая</t>
  </si>
  <si>
    <t>Какао с молоком</t>
  </si>
  <si>
    <t>Котлеты из куриного филе со сметанным соусом</t>
  </si>
  <si>
    <t>Макароны отварные</t>
  </si>
  <si>
    <t>Плов из говядины</t>
  </si>
  <si>
    <t>Биточки из говядины с соусом</t>
  </si>
  <si>
    <t>Кисель</t>
  </si>
  <si>
    <t>Жаркое из говядины</t>
  </si>
  <si>
    <t>Рыба тушенная с соусом</t>
  </si>
  <si>
    <t>Котлеты из куринного филе со сметанным соусом</t>
  </si>
  <si>
    <t>Пюре картофельное</t>
  </si>
  <si>
    <t>112.5</t>
  </si>
  <si>
    <t>Мармелад</t>
  </si>
  <si>
    <t>Бефстроганов из курийного филе</t>
  </si>
  <si>
    <t>Хлеб</t>
  </si>
  <si>
    <t>Зеленый горошек</t>
  </si>
  <si>
    <t>Огурцы свежие</t>
  </si>
  <si>
    <t>Котлеты из говядины</t>
  </si>
  <si>
    <t>Перловка отварная</t>
  </si>
  <si>
    <t>Каша перловая</t>
  </si>
  <si>
    <t xml:space="preserve">МКОУ СОШ им. А.О.Шомахова с.п. Тамбовское </t>
  </si>
  <si>
    <t>И.о. директора</t>
  </si>
  <si>
    <t>Мухамеджанова З.Г.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</si>
</sst>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/>
      <selection pane="bottomLeft"/>
      <selection pane="bottomRight" activeCell="M4" sqref="M4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64</v>
      </c>
      <c r="D1" s="56"/>
      <c r="E1" s="56"/>
      <c r="F1" s="3" t="s">
        <v>1</v>
      </c>
      <c r="G1" s="1" t="s">
        <v>2</v>
      </c>
      <c r="H1" s="57" t="s">
        <v>65</v>
      </c>
      <c r="I1" s="57"/>
      <c r="J1" s="57"/>
      <c r="K1" s="57"/>
    </row>
    <row r="2" spans="1:12" ht="18">
      <c r="A2" s="4" t="s">
        <v>3</v>
      </c>
      <c r="C2" s="1"/>
      <c r="G2" s="1" t="s">
        <v>4</v>
      </c>
      <c r="H2" s="57" t="s">
        <v>66</v>
      </c>
      <c r="I2" s="57"/>
      <c r="J2" s="57"/>
      <c r="K2" s="5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4</v>
      </c>
      <c r="J3" s="42">
        <v>2024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57</v>
      </c>
      <c r="F6" s="18">
        <v>100</v>
      </c>
      <c r="G6" s="18">
        <v>14.8</v>
      </c>
      <c r="H6" s="18">
        <v>6.2</v>
      </c>
      <c r="I6" s="18">
        <v>4.3</v>
      </c>
      <c r="J6" s="18">
        <v>135</v>
      </c>
      <c r="K6" s="45">
        <v>120535</v>
      </c>
      <c r="L6" s="18">
        <v>37.56</v>
      </c>
    </row>
    <row r="7" spans="1:12" ht="15">
      <c r="A7" s="19"/>
      <c r="B7" s="20"/>
      <c r="C7" s="21"/>
      <c r="D7" s="22" t="s">
        <v>34</v>
      </c>
      <c r="E7" s="23" t="s">
        <v>41</v>
      </c>
      <c r="F7" s="24">
        <v>150</v>
      </c>
      <c r="G7" s="24">
        <v>3.75</v>
      </c>
      <c r="H7" s="24">
        <v>2.25</v>
      </c>
      <c r="I7" s="24">
        <v>15.5</v>
      </c>
      <c r="J7" s="24">
        <v>106.5</v>
      </c>
      <c r="K7" s="46">
        <v>120535</v>
      </c>
      <c r="L7" s="24">
        <v>5.87</v>
      </c>
    </row>
    <row r="8" spans="1:12" ht="15">
      <c r="A8" s="19"/>
      <c r="B8" s="20"/>
      <c r="C8" s="21"/>
      <c r="D8" s="25" t="s">
        <v>25</v>
      </c>
      <c r="E8" s="23" t="s">
        <v>26</v>
      </c>
      <c r="F8" s="24">
        <v>200</v>
      </c>
      <c r="G8" s="24">
        <v>0.2</v>
      </c>
      <c r="H8" s="24">
        <v>0</v>
      </c>
      <c r="I8" s="24">
        <v>14</v>
      </c>
      <c r="J8" s="24">
        <v>56</v>
      </c>
      <c r="K8" s="46">
        <v>160105</v>
      </c>
      <c r="L8" s="24">
        <v>1.85</v>
      </c>
    </row>
    <row r="9" spans="1:12" ht="15">
      <c r="A9" s="19"/>
      <c r="B9" s="20"/>
      <c r="C9" s="21"/>
      <c r="D9" s="25" t="s">
        <v>27</v>
      </c>
      <c r="E9" s="23" t="s">
        <v>58</v>
      </c>
      <c r="F9" s="24">
        <v>60</v>
      </c>
      <c r="G9" s="24">
        <v>5.3</v>
      </c>
      <c r="H9" s="24">
        <v>1.98</v>
      </c>
      <c r="I9" s="24">
        <v>28.02</v>
      </c>
      <c r="J9" s="24">
        <v>159.6</v>
      </c>
      <c r="K9" s="46">
        <v>200102</v>
      </c>
      <c r="L9" s="24">
        <v>2.64</v>
      </c>
    </row>
    <row r="10" spans="1:12" ht="15">
      <c r="A10" s="19"/>
      <c r="B10" s="20"/>
      <c r="C10" s="21"/>
      <c r="D10" s="25" t="s">
        <v>59</v>
      </c>
      <c r="E10" s="23" t="s">
        <v>59</v>
      </c>
      <c r="F10" s="24">
        <v>50</v>
      </c>
      <c r="G10" s="24">
        <v>1.5</v>
      </c>
      <c r="H10" s="24">
        <v>0.25</v>
      </c>
      <c r="I10" s="24">
        <v>4.9000000000000004</v>
      </c>
      <c r="J10" s="24">
        <v>26</v>
      </c>
      <c r="K10" s="46"/>
      <c r="L10" s="24">
        <v>5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29</v>
      </c>
      <c r="E13" s="30"/>
      <c r="F13" s="31">
        <f>SUM(F6:F12)</f>
        <v>560</v>
      </c>
      <c r="G13" s="31">
        <f t="shared" ref="G13:J13" si="0">SUM(G6:G12)</f>
        <v>25.55</v>
      </c>
      <c r="H13" s="31">
        <f t="shared" si="0"/>
        <v>10.68</v>
      </c>
      <c r="I13" s="31">
        <f t="shared" si="0"/>
        <v>66.72</v>
      </c>
      <c r="J13" s="31">
        <f t="shared" si="0"/>
        <v>483.1</v>
      </c>
      <c r="K13" s="47"/>
      <c r="L13" s="31">
        <f t="shared" ref="L13" si="1">SUM(L6:L12)</f>
        <v>52.92</v>
      </c>
    </row>
    <row r="14" spans="1:12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32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33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34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35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36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38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29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2" t="s">
        <v>39</v>
      </c>
      <c r="D24" s="53"/>
      <c r="E24" s="37"/>
      <c r="F24" s="38">
        <f>F13+F23</f>
        <v>560</v>
      </c>
      <c r="G24" s="38">
        <f t="shared" ref="G24:J24" si="4">G13+G23</f>
        <v>25.55</v>
      </c>
      <c r="H24" s="38">
        <f t="shared" si="4"/>
        <v>10.68</v>
      </c>
      <c r="I24" s="38">
        <f t="shared" si="4"/>
        <v>66.72</v>
      </c>
      <c r="J24" s="38">
        <f t="shared" si="4"/>
        <v>483.1</v>
      </c>
      <c r="K24" s="38"/>
      <c r="L24" s="38">
        <f t="shared" ref="L24" si="5">L13+L23</f>
        <v>52.92</v>
      </c>
    </row>
    <row r="25" spans="1:12" ht="15">
      <c r="A25" s="39">
        <v>1</v>
      </c>
      <c r="B25" s="20">
        <v>2</v>
      </c>
      <c r="C25" s="15" t="s">
        <v>23</v>
      </c>
      <c r="D25" s="16" t="s">
        <v>24</v>
      </c>
      <c r="E25" s="17" t="s">
        <v>51</v>
      </c>
      <c r="F25" s="18">
        <v>230</v>
      </c>
      <c r="G25" s="18">
        <v>4.8899999999999997</v>
      </c>
      <c r="H25" s="18">
        <v>9.16</v>
      </c>
      <c r="I25" s="18">
        <v>20.41</v>
      </c>
      <c r="J25" s="18">
        <v>183.64</v>
      </c>
      <c r="K25" s="45">
        <v>120609</v>
      </c>
      <c r="L25" s="18">
        <v>71.650000000000006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25</v>
      </c>
      <c r="E27" s="23" t="s">
        <v>26</v>
      </c>
      <c r="F27" s="24">
        <v>200</v>
      </c>
      <c r="G27" s="24">
        <v>0.2</v>
      </c>
      <c r="H27" s="24">
        <v>0</v>
      </c>
      <c r="I27" s="24">
        <v>14</v>
      </c>
      <c r="J27" s="24">
        <v>56</v>
      </c>
      <c r="K27" s="46">
        <v>160105</v>
      </c>
      <c r="L27" s="24">
        <v>1.85</v>
      </c>
    </row>
    <row r="28" spans="1:12" ht="15">
      <c r="A28" s="39"/>
      <c r="B28" s="20"/>
      <c r="C28" s="21"/>
      <c r="D28" s="25" t="s">
        <v>27</v>
      </c>
      <c r="E28" s="23" t="s">
        <v>37</v>
      </c>
      <c r="F28" s="24">
        <v>60</v>
      </c>
      <c r="G28" s="24">
        <v>5.3</v>
      </c>
      <c r="H28" s="24">
        <v>1.98</v>
      </c>
      <c r="I28" s="24">
        <v>28.02</v>
      </c>
      <c r="J28" s="24">
        <v>159.6</v>
      </c>
      <c r="K28" s="46">
        <v>200102</v>
      </c>
      <c r="L28" s="24">
        <v>2.64</v>
      </c>
    </row>
    <row r="29" spans="1:12" ht="15">
      <c r="A29" s="39"/>
      <c r="B29" s="20"/>
      <c r="C29" s="21"/>
      <c r="D29" s="25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29</v>
      </c>
      <c r="E32" s="30"/>
      <c r="F32" s="31">
        <f>SUM(F25:F31)</f>
        <v>490</v>
      </c>
      <c r="G32" s="31">
        <f t="shared" ref="G32" si="6">SUM(G25:G31)</f>
        <v>10.39</v>
      </c>
      <c r="H32" s="31">
        <f t="shared" ref="H32" si="7">SUM(H25:H31)</f>
        <v>11.14</v>
      </c>
      <c r="I32" s="31">
        <f t="shared" ref="I32" si="8">SUM(I25:I31)</f>
        <v>62.429999999999993</v>
      </c>
      <c r="J32" s="31">
        <f t="shared" ref="J32:L32" si="9">SUM(J25:J31)</f>
        <v>399.24</v>
      </c>
      <c r="K32" s="47"/>
      <c r="L32" s="31">
        <f t="shared" si="9"/>
        <v>76.14</v>
      </c>
    </row>
    <row r="33" spans="1:12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32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33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34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35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36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38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29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2" t="s">
        <v>39</v>
      </c>
      <c r="D43" s="53"/>
      <c r="E43" s="37"/>
      <c r="F43" s="38">
        <f>F32+F42</f>
        <v>490</v>
      </c>
      <c r="G43" s="38">
        <f t="shared" ref="G43" si="14">G32+G42</f>
        <v>10.39</v>
      </c>
      <c r="H43" s="38">
        <f t="shared" ref="H43" si="15">H32+H42</f>
        <v>11.14</v>
      </c>
      <c r="I43" s="38">
        <f t="shared" ref="I43" si="16">I32+I42</f>
        <v>62.429999999999993</v>
      </c>
      <c r="J43" s="38">
        <f t="shared" ref="J43:L43" si="17">J32+J42</f>
        <v>399.24</v>
      </c>
      <c r="K43" s="38"/>
      <c r="L43" s="38">
        <f t="shared" si="17"/>
        <v>76.14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43</v>
      </c>
      <c r="F44" s="18">
        <v>130</v>
      </c>
      <c r="G44" s="18">
        <v>12.52</v>
      </c>
      <c r="H44" s="18">
        <v>8.48</v>
      </c>
      <c r="I44" s="18">
        <v>4.43</v>
      </c>
      <c r="J44" s="18">
        <v>145</v>
      </c>
      <c r="K44" s="45">
        <v>120548</v>
      </c>
      <c r="L44" s="18">
        <v>55.48</v>
      </c>
    </row>
    <row r="45" spans="1:12" ht="15">
      <c r="A45" s="19"/>
      <c r="B45" s="20"/>
      <c r="C45" s="21"/>
      <c r="D45" s="22" t="s">
        <v>34</v>
      </c>
      <c r="E45" s="23" t="s">
        <v>44</v>
      </c>
      <c r="F45" s="24">
        <v>150</v>
      </c>
      <c r="G45" s="24">
        <v>20.100000000000001</v>
      </c>
      <c r="H45" s="24">
        <v>5.0999999999999996</v>
      </c>
      <c r="I45" s="24">
        <v>107.3</v>
      </c>
      <c r="J45" s="24">
        <v>514.5</v>
      </c>
      <c r="K45" s="46">
        <v>120539</v>
      </c>
      <c r="L45" s="24">
        <v>6.62</v>
      </c>
    </row>
    <row r="46" spans="1:12" ht="15">
      <c r="A46" s="19"/>
      <c r="B46" s="20"/>
      <c r="C46" s="21"/>
      <c r="D46" s="25" t="s">
        <v>25</v>
      </c>
      <c r="E46" s="23" t="s">
        <v>26</v>
      </c>
      <c r="F46" s="24">
        <v>200</v>
      </c>
      <c r="G46" s="24">
        <v>0.2</v>
      </c>
      <c r="H46" s="24">
        <v>0</v>
      </c>
      <c r="I46" s="24">
        <v>14</v>
      </c>
      <c r="J46" s="24">
        <v>56</v>
      </c>
      <c r="K46" s="46">
        <v>160105</v>
      </c>
      <c r="L46" s="24">
        <v>1.85</v>
      </c>
    </row>
    <row r="47" spans="1:12" ht="15">
      <c r="A47" s="19"/>
      <c r="B47" s="20"/>
      <c r="C47" s="21"/>
      <c r="D47" s="25" t="s">
        <v>27</v>
      </c>
      <c r="E47" s="23" t="s">
        <v>37</v>
      </c>
      <c r="F47" s="24">
        <v>60</v>
      </c>
      <c r="G47" s="24">
        <v>5.3</v>
      </c>
      <c r="H47" s="24">
        <v>1.98</v>
      </c>
      <c r="I47" s="24">
        <v>28.02</v>
      </c>
      <c r="J47" s="24">
        <v>159.6</v>
      </c>
      <c r="K47" s="46">
        <v>200102</v>
      </c>
      <c r="L47" s="24">
        <v>2.64</v>
      </c>
    </row>
    <row r="48" spans="1:12" ht="15">
      <c r="A48" s="19"/>
      <c r="B48" s="20"/>
      <c r="C48" s="21"/>
      <c r="D48" s="25" t="s">
        <v>31</v>
      </c>
      <c r="E48" s="23" t="s">
        <v>60</v>
      </c>
      <c r="F48" s="24">
        <v>50</v>
      </c>
      <c r="G48" s="24">
        <v>0.65</v>
      </c>
      <c r="H48" s="24">
        <v>0.1</v>
      </c>
      <c r="I48" s="24">
        <v>3.6</v>
      </c>
      <c r="J48" s="24">
        <v>16</v>
      </c>
      <c r="K48" s="46"/>
      <c r="L48" s="24">
        <v>10.8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29</v>
      </c>
      <c r="E51" s="30"/>
      <c r="F51" s="31">
        <f>SUM(F44:F50)</f>
        <v>590</v>
      </c>
      <c r="G51" s="31">
        <f t="shared" ref="G51" si="18">SUM(G44:G50)</f>
        <v>38.770000000000003</v>
      </c>
      <c r="H51" s="31">
        <f t="shared" ref="H51" si="19">SUM(H44:H50)</f>
        <v>15.66</v>
      </c>
      <c r="I51" s="31">
        <f t="shared" ref="I51" si="20">SUM(I44:I50)</f>
        <v>157.35</v>
      </c>
      <c r="J51" s="31">
        <f t="shared" ref="J51:L51" si="21">SUM(J44:J50)</f>
        <v>891.1</v>
      </c>
      <c r="K51" s="47"/>
      <c r="L51" s="31">
        <f t="shared" si="21"/>
        <v>77.389999999999986</v>
      </c>
    </row>
    <row r="52" spans="1:12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32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33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34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35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36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38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29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2" t="s">
        <v>39</v>
      </c>
      <c r="D62" s="53"/>
      <c r="E62" s="37"/>
      <c r="F62" s="38">
        <f>F51+F61</f>
        <v>590</v>
      </c>
      <c r="G62" s="38">
        <f t="shared" ref="G62" si="26">G51+G61</f>
        <v>38.770000000000003</v>
      </c>
      <c r="H62" s="38">
        <f t="shared" ref="H62" si="27">H51+H61</f>
        <v>15.66</v>
      </c>
      <c r="I62" s="38">
        <f t="shared" ref="I62" si="28">I51+I61</f>
        <v>157.35</v>
      </c>
      <c r="J62" s="38">
        <f t="shared" ref="J62:L62" si="29">J51+J61</f>
        <v>891.1</v>
      </c>
      <c r="K62" s="38"/>
      <c r="L62" s="38">
        <f t="shared" si="29"/>
        <v>77.389999999999986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17" t="s">
        <v>61</v>
      </c>
      <c r="F63" s="18">
        <v>130</v>
      </c>
      <c r="G63" s="18">
        <v>10.88</v>
      </c>
      <c r="H63" s="18">
        <v>12.75</v>
      </c>
      <c r="I63" s="18">
        <v>1.95</v>
      </c>
      <c r="J63" s="18">
        <v>166.4</v>
      </c>
      <c r="K63" s="45">
        <v>229</v>
      </c>
      <c r="L63" s="18">
        <v>55.89</v>
      </c>
    </row>
    <row r="64" spans="1:12" ht="15">
      <c r="A64" s="19"/>
      <c r="B64" s="20"/>
      <c r="C64" s="21"/>
      <c r="D64" s="22" t="s">
        <v>34</v>
      </c>
      <c r="E64" s="23" t="s">
        <v>62</v>
      </c>
      <c r="F64" s="24">
        <v>150</v>
      </c>
      <c r="G64" s="24">
        <v>2.8</v>
      </c>
      <c r="H64" s="24">
        <v>0.3</v>
      </c>
      <c r="I64" s="24">
        <v>20.100000000000001</v>
      </c>
      <c r="J64" s="24">
        <v>94.5</v>
      </c>
      <c r="K64" s="46">
        <v>120535</v>
      </c>
      <c r="L64" s="24">
        <v>5.12</v>
      </c>
    </row>
    <row r="65" spans="1:12" ht="15">
      <c r="A65" s="19"/>
      <c r="B65" s="20"/>
      <c r="C65" s="21"/>
      <c r="D65" s="25" t="s">
        <v>25</v>
      </c>
      <c r="E65" s="23" t="s">
        <v>45</v>
      </c>
      <c r="F65" s="24">
        <v>200</v>
      </c>
      <c r="G65" s="24">
        <v>5.8</v>
      </c>
      <c r="H65" s="24">
        <v>5.8</v>
      </c>
      <c r="I65" s="24">
        <v>34.4</v>
      </c>
      <c r="J65" s="24">
        <v>205.6</v>
      </c>
      <c r="K65" s="46">
        <v>160101</v>
      </c>
      <c r="L65" s="24">
        <v>9.35</v>
      </c>
    </row>
    <row r="66" spans="1:12" ht="15">
      <c r="A66" s="19"/>
      <c r="B66" s="20"/>
      <c r="C66" s="21"/>
      <c r="D66" s="25" t="s">
        <v>27</v>
      </c>
      <c r="E66" s="23" t="s">
        <v>37</v>
      </c>
      <c r="F66" s="24">
        <v>60</v>
      </c>
      <c r="G66" s="24">
        <v>5.3</v>
      </c>
      <c r="H66" s="24">
        <v>1.98</v>
      </c>
      <c r="I66" s="24">
        <v>28.02</v>
      </c>
      <c r="J66" s="24">
        <v>159.6</v>
      </c>
      <c r="K66" s="46">
        <v>200102</v>
      </c>
      <c r="L66" s="24">
        <v>2.64</v>
      </c>
    </row>
    <row r="67" spans="1:12" ht="15">
      <c r="A67" s="19"/>
      <c r="B67" s="20"/>
      <c r="C67" s="21"/>
      <c r="D67" s="25" t="s">
        <v>28</v>
      </c>
      <c r="E67" s="23" t="s">
        <v>42</v>
      </c>
      <c r="F67" s="24">
        <v>180</v>
      </c>
      <c r="G67" s="24">
        <v>0.8</v>
      </c>
      <c r="H67" s="24">
        <v>0.8</v>
      </c>
      <c r="I67" s="24">
        <v>9.75</v>
      </c>
      <c r="J67" s="24">
        <v>94</v>
      </c>
      <c r="K67" s="46">
        <v>210106</v>
      </c>
      <c r="L67" s="24">
        <v>10.8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29</v>
      </c>
      <c r="E70" s="30"/>
      <c r="F70" s="31">
        <f>SUM(F63:F69)</f>
        <v>720</v>
      </c>
      <c r="G70" s="31">
        <f t="shared" ref="G70" si="30">SUM(G63:G69)</f>
        <v>25.580000000000002</v>
      </c>
      <c r="H70" s="31">
        <f t="shared" ref="H70" si="31">SUM(H63:H69)</f>
        <v>21.630000000000003</v>
      </c>
      <c r="I70" s="31">
        <f t="shared" ref="I70" si="32">SUM(I63:I69)</f>
        <v>94.22</v>
      </c>
      <c r="J70" s="31">
        <f t="shared" ref="J70:L70" si="33">SUM(J63:J69)</f>
        <v>720.1</v>
      </c>
      <c r="K70" s="47"/>
      <c r="L70" s="31">
        <f t="shared" si="33"/>
        <v>83.8</v>
      </c>
    </row>
    <row r="71" spans="1:12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32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33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34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35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36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38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29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2" t="s">
        <v>39</v>
      </c>
      <c r="D81" s="53"/>
      <c r="E81" s="37"/>
      <c r="F81" s="38">
        <f>F70+F80</f>
        <v>720</v>
      </c>
      <c r="G81" s="38">
        <f t="shared" ref="G81" si="38">G70+G80</f>
        <v>25.580000000000002</v>
      </c>
      <c r="H81" s="38">
        <f t="shared" ref="H81" si="39">H70+H80</f>
        <v>21.630000000000003</v>
      </c>
      <c r="I81" s="38">
        <f t="shared" ref="I81" si="40">I70+I80</f>
        <v>94.22</v>
      </c>
      <c r="J81" s="38">
        <f t="shared" ref="J81:L81" si="41">J70+J80</f>
        <v>720.1</v>
      </c>
      <c r="K81" s="38"/>
      <c r="L81" s="38">
        <f t="shared" si="41"/>
        <v>83.8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46</v>
      </c>
      <c r="F82" s="18">
        <v>130</v>
      </c>
      <c r="G82" s="18">
        <v>14.6</v>
      </c>
      <c r="H82" s="18">
        <v>4.05</v>
      </c>
      <c r="I82" s="18">
        <v>2.8</v>
      </c>
      <c r="J82" s="18">
        <v>105.8</v>
      </c>
      <c r="K82" s="45">
        <v>120549</v>
      </c>
      <c r="L82" s="18">
        <v>51.95</v>
      </c>
    </row>
    <row r="83" spans="1:12" ht="15">
      <c r="A83" s="19"/>
      <c r="B83" s="20"/>
      <c r="C83" s="21"/>
      <c r="D83" s="22" t="s">
        <v>34</v>
      </c>
      <c r="E83" s="23" t="s">
        <v>47</v>
      </c>
      <c r="F83" s="24">
        <v>150</v>
      </c>
      <c r="G83" s="24">
        <v>6</v>
      </c>
      <c r="H83" s="24">
        <v>1.35</v>
      </c>
      <c r="I83" s="24">
        <v>38.299999999999997</v>
      </c>
      <c r="J83" s="24">
        <v>514.5</v>
      </c>
      <c r="K83" s="46">
        <v>120539</v>
      </c>
      <c r="L83" s="24">
        <v>5.27</v>
      </c>
    </row>
    <row r="84" spans="1:12" ht="15">
      <c r="A84" s="19"/>
      <c r="B84" s="20"/>
      <c r="C84" s="21"/>
      <c r="D84" s="25" t="s">
        <v>25</v>
      </c>
      <c r="E84" s="23" t="s">
        <v>26</v>
      </c>
      <c r="F84" s="24">
        <v>200</v>
      </c>
      <c r="G84" s="24">
        <v>0.4</v>
      </c>
      <c r="H84" s="24">
        <v>0.2</v>
      </c>
      <c r="I84" s="24">
        <v>21.6</v>
      </c>
      <c r="J84" s="24">
        <v>83.4</v>
      </c>
      <c r="K84" s="46">
        <v>160105</v>
      </c>
      <c r="L84" s="24">
        <v>1.85</v>
      </c>
    </row>
    <row r="85" spans="1:12" ht="15">
      <c r="A85" s="19"/>
      <c r="B85" s="20"/>
      <c r="C85" s="21"/>
      <c r="D85" s="25" t="s">
        <v>27</v>
      </c>
      <c r="E85" s="23" t="s">
        <v>37</v>
      </c>
      <c r="F85" s="24">
        <v>60</v>
      </c>
      <c r="G85" s="24">
        <v>5.3</v>
      </c>
      <c r="H85" s="24">
        <v>1.98</v>
      </c>
      <c r="I85" s="24">
        <v>28.02</v>
      </c>
      <c r="J85" s="24">
        <v>159.6</v>
      </c>
      <c r="K85" s="46">
        <v>200102</v>
      </c>
      <c r="L85" s="24">
        <v>2.64</v>
      </c>
    </row>
    <row r="86" spans="1:12" ht="15">
      <c r="A86" s="19"/>
      <c r="B86" s="20"/>
      <c r="C86" s="21"/>
      <c r="D86" s="25"/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29</v>
      </c>
      <c r="E89" s="30"/>
      <c r="F89" s="31">
        <f>SUM(F82:F88)</f>
        <v>540</v>
      </c>
      <c r="G89" s="31">
        <f t="shared" ref="G89" si="42">SUM(G82:G88)</f>
        <v>26.3</v>
      </c>
      <c r="H89" s="31">
        <f t="shared" ref="H89" si="43">SUM(H82:H88)</f>
        <v>7.58</v>
      </c>
      <c r="I89" s="31">
        <f t="shared" ref="I89" si="44">SUM(I82:I88)</f>
        <v>90.72</v>
      </c>
      <c r="J89" s="31">
        <f t="shared" ref="J89:L89" si="45">SUM(J82:J88)</f>
        <v>863.3</v>
      </c>
      <c r="K89" s="47"/>
      <c r="L89" s="31">
        <f t="shared" si="45"/>
        <v>61.71</v>
      </c>
    </row>
    <row r="90" spans="1:12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32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33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34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35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36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38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29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2" t="s">
        <v>39</v>
      </c>
      <c r="D100" s="53"/>
      <c r="E100" s="37"/>
      <c r="F100" s="38">
        <f>F89+F99</f>
        <v>540</v>
      </c>
      <c r="G100" s="38">
        <f t="shared" ref="G100" si="50">G89+G99</f>
        <v>26.3</v>
      </c>
      <c r="H100" s="38">
        <f t="shared" ref="H100" si="51">H89+H99</f>
        <v>7.58</v>
      </c>
      <c r="I100" s="38">
        <f t="shared" ref="I100" si="52">I89+I99</f>
        <v>90.72</v>
      </c>
      <c r="J100" s="38">
        <f t="shared" ref="J100:L100" si="53">J89+J99</f>
        <v>863.3</v>
      </c>
      <c r="K100" s="38"/>
      <c r="L100" s="38">
        <f t="shared" si="53"/>
        <v>61.71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48</v>
      </c>
      <c r="F101" s="18">
        <v>230</v>
      </c>
      <c r="G101" s="18">
        <v>27.2</v>
      </c>
      <c r="H101" s="18">
        <v>29.3</v>
      </c>
      <c r="I101" s="18">
        <v>49.2</v>
      </c>
      <c r="J101" s="18">
        <v>569.6</v>
      </c>
      <c r="K101" s="45">
        <v>120537</v>
      </c>
      <c r="L101" s="18">
        <v>72.83</v>
      </c>
    </row>
    <row r="102" spans="1:12" ht="15">
      <c r="A102" s="19"/>
      <c r="B102" s="20"/>
      <c r="C102" s="21"/>
      <c r="D102" s="22" t="s">
        <v>59</v>
      </c>
      <c r="E102" s="23" t="s">
        <v>59</v>
      </c>
      <c r="F102" s="24">
        <v>50</v>
      </c>
      <c r="G102" s="24">
        <v>1.5</v>
      </c>
      <c r="H102" s="24">
        <v>0.25</v>
      </c>
      <c r="I102" s="24">
        <v>3.7</v>
      </c>
      <c r="J102" s="24">
        <v>29</v>
      </c>
      <c r="K102" s="46">
        <v>120561</v>
      </c>
      <c r="L102" s="24">
        <v>5</v>
      </c>
    </row>
    <row r="103" spans="1:12" ht="15">
      <c r="A103" s="19"/>
      <c r="B103" s="20"/>
      <c r="C103" s="21"/>
      <c r="D103" s="25" t="s">
        <v>25</v>
      </c>
      <c r="E103" s="23" t="s">
        <v>26</v>
      </c>
      <c r="F103" s="24">
        <v>200</v>
      </c>
      <c r="G103" s="24">
        <v>0.4</v>
      </c>
      <c r="H103" s="24">
        <v>0.2</v>
      </c>
      <c r="I103" s="24">
        <v>21.6</v>
      </c>
      <c r="J103" s="24">
        <v>83.4</v>
      </c>
      <c r="K103" s="46">
        <v>160105</v>
      </c>
      <c r="L103" s="24">
        <v>1.85</v>
      </c>
    </row>
    <row r="104" spans="1:12" ht="15">
      <c r="A104" s="19"/>
      <c r="B104" s="20"/>
      <c r="C104" s="21"/>
      <c r="D104" s="25" t="s">
        <v>27</v>
      </c>
      <c r="E104" s="23" t="s">
        <v>37</v>
      </c>
      <c r="F104" s="24">
        <v>60</v>
      </c>
      <c r="G104" s="24">
        <v>5.3</v>
      </c>
      <c r="H104" s="24">
        <v>1.98</v>
      </c>
      <c r="I104" s="24">
        <v>28.02</v>
      </c>
      <c r="J104" s="24">
        <v>159.6</v>
      </c>
      <c r="K104" s="46">
        <v>200102</v>
      </c>
      <c r="L104" s="24">
        <v>2.64</v>
      </c>
    </row>
    <row r="105" spans="1:12" ht="15">
      <c r="A105" s="19"/>
      <c r="B105" s="20"/>
      <c r="C105" s="21"/>
      <c r="D105" s="25" t="s">
        <v>28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29</v>
      </c>
      <c r="E108" s="30"/>
      <c r="F108" s="31">
        <f>SUM(F101:F107)</f>
        <v>540</v>
      </c>
      <c r="G108" s="31">
        <f t="shared" ref="G108:J108" si="54">SUM(G101:G107)</f>
        <v>34.4</v>
      </c>
      <c r="H108" s="31">
        <f t="shared" si="54"/>
        <v>31.73</v>
      </c>
      <c r="I108" s="31">
        <f t="shared" si="54"/>
        <v>102.52</v>
      </c>
      <c r="J108" s="31">
        <f t="shared" si="54"/>
        <v>841.6</v>
      </c>
      <c r="K108" s="47"/>
      <c r="L108" s="31">
        <f t="shared" ref="L108" si="55">SUM(L101:L107)</f>
        <v>82.32</v>
      </c>
    </row>
    <row r="109" spans="1:12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32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33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34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35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36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38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29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2" t="s">
        <v>39</v>
      </c>
      <c r="D119" s="53"/>
      <c r="E119" s="37"/>
      <c r="F119" s="38">
        <f>F108+F118</f>
        <v>540</v>
      </c>
      <c r="G119" s="38">
        <f t="shared" ref="G119" si="58">G108+G118</f>
        <v>34.4</v>
      </c>
      <c r="H119" s="38">
        <f t="shared" ref="H119" si="59">H108+H118</f>
        <v>31.73</v>
      </c>
      <c r="I119" s="38">
        <f t="shared" ref="I119" si="60">I108+I118</f>
        <v>102.52</v>
      </c>
      <c r="J119" s="38">
        <f t="shared" ref="J119:L119" si="61">J108+J118</f>
        <v>841.6</v>
      </c>
      <c r="K119" s="38"/>
      <c r="L119" s="38">
        <f t="shared" si="61"/>
        <v>82.32</v>
      </c>
    </row>
    <row r="120" spans="1:12" ht="15">
      <c r="A120" s="39">
        <v>2</v>
      </c>
      <c r="B120" s="20">
        <v>2</v>
      </c>
      <c r="C120" s="15" t="s">
        <v>23</v>
      </c>
      <c r="D120" s="16" t="s">
        <v>24</v>
      </c>
      <c r="E120" s="17" t="s">
        <v>49</v>
      </c>
      <c r="F120" s="18">
        <v>130</v>
      </c>
      <c r="G120" s="18">
        <v>13.8</v>
      </c>
      <c r="H120" s="18">
        <v>10.5</v>
      </c>
      <c r="I120" s="18">
        <v>6.8</v>
      </c>
      <c r="J120" s="18">
        <v>185.5</v>
      </c>
      <c r="K120" s="45">
        <v>120609</v>
      </c>
      <c r="L120" s="18">
        <v>55.81</v>
      </c>
    </row>
    <row r="121" spans="1:12" ht="15">
      <c r="A121" s="39"/>
      <c r="B121" s="20"/>
      <c r="C121" s="21"/>
      <c r="D121" s="48" t="s">
        <v>34</v>
      </c>
      <c r="E121" s="23" t="s">
        <v>63</v>
      </c>
      <c r="F121" s="24">
        <v>150</v>
      </c>
      <c r="G121" s="24">
        <v>2.8</v>
      </c>
      <c r="H121" s="24">
        <v>0.3</v>
      </c>
      <c r="I121" s="24">
        <v>20.100000000000001</v>
      </c>
      <c r="J121" s="24">
        <v>94.5</v>
      </c>
      <c r="K121" s="46">
        <v>120207</v>
      </c>
      <c r="L121" s="24">
        <v>4.45</v>
      </c>
    </row>
    <row r="122" spans="1:12" ht="15">
      <c r="A122" s="39"/>
      <c r="B122" s="20"/>
      <c r="C122" s="21"/>
      <c r="D122" s="25" t="s">
        <v>25</v>
      </c>
      <c r="E122" s="23" t="s">
        <v>50</v>
      </c>
      <c r="F122" s="24">
        <v>200</v>
      </c>
      <c r="G122" s="24">
        <v>0</v>
      </c>
      <c r="H122" s="24">
        <v>0</v>
      </c>
      <c r="I122" s="24">
        <v>13.8</v>
      </c>
      <c r="J122" s="24">
        <v>55.6</v>
      </c>
      <c r="K122" s="46">
        <v>160105</v>
      </c>
      <c r="L122" s="24">
        <v>7.4</v>
      </c>
    </row>
    <row r="123" spans="1:12" ht="15">
      <c r="A123" s="39"/>
      <c r="B123" s="20"/>
      <c r="C123" s="21"/>
      <c r="D123" s="25" t="s">
        <v>27</v>
      </c>
      <c r="E123" s="23" t="s">
        <v>37</v>
      </c>
      <c r="F123" s="24">
        <v>60</v>
      </c>
      <c r="G123" s="24">
        <v>5.34</v>
      </c>
      <c r="H123" s="24">
        <v>1.98</v>
      </c>
      <c r="I123" s="24">
        <v>28.02</v>
      </c>
      <c r="J123" s="24">
        <v>159.6</v>
      </c>
      <c r="K123" s="46">
        <v>200102</v>
      </c>
      <c r="L123" s="24">
        <v>2.2000000000000002</v>
      </c>
    </row>
    <row r="124" spans="1:12" ht="15">
      <c r="A124" s="39"/>
      <c r="B124" s="20"/>
      <c r="C124" s="21"/>
      <c r="D124" s="25" t="s">
        <v>28</v>
      </c>
      <c r="E124" s="23" t="s">
        <v>42</v>
      </c>
      <c r="F124" s="24">
        <v>180</v>
      </c>
      <c r="G124" s="24">
        <v>0.8</v>
      </c>
      <c r="H124" s="24">
        <v>0.8</v>
      </c>
      <c r="I124" s="24">
        <v>19.600000000000001</v>
      </c>
      <c r="J124" s="24">
        <v>94</v>
      </c>
      <c r="K124" s="46">
        <v>210110</v>
      </c>
      <c r="L124" s="24">
        <v>10.8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29</v>
      </c>
      <c r="E127" s="30"/>
      <c r="F127" s="31">
        <f>SUM(F120:F126)</f>
        <v>720</v>
      </c>
      <c r="G127" s="31">
        <f t="shared" ref="G127:J127" si="62">SUM(G120:G126)</f>
        <v>22.740000000000002</v>
      </c>
      <c r="H127" s="31">
        <f t="shared" si="62"/>
        <v>13.580000000000002</v>
      </c>
      <c r="I127" s="31">
        <f t="shared" si="62"/>
        <v>88.32</v>
      </c>
      <c r="J127" s="31">
        <f t="shared" si="62"/>
        <v>589.20000000000005</v>
      </c>
      <c r="K127" s="47"/>
      <c r="L127" s="31">
        <f t="shared" ref="L127" si="63">SUM(L120:L126)</f>
        <v>80.660000000000011</v>
      </c>
    </row>
    <row r="128" spans="1:12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32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33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34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35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36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38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29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2" t="s">
        <v>39</v>
      </c>
      <c r="D138" s="53"/>
      <c r="E138" s="37"/>
      <c r="F138" s="38">
        <f>F127+F137</f>
        <v>720</v>
      </c>
      <c r="G138" s="38">
        <f t="shared" ref="G138" si="66">G127+G137</f>
        <v>22.740000000000002</v>
      </c>
      <c r="H138" s="38">
        <f t="shared" ref="H138" si="67">H127+H137</f>
        <v>13.580000000000002</v>
      </c>
      <c r="I138" s="38">
        <f t="shared" ref="I138" si="68">I127+I137</f>
        <v>88.32</v>
      </c>
      <c r="J138" s="38">
        <f t="shared" ref="J138:L138" si="69">J127+J137</f>
        <v>589.20000000000005</v>
      </c>
      <c r="K138" s="38"/>
      <c r="L138" s="38">
        <f t="shared" si="69"/>
        <v>80.660000000000011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17" t="s">
        <v>61</v>
      </c>
      <c r="F139" s="18">
        <v>130</v>
      </c>
      <c r="G139" s="18">
        <v>13.8</v>
      </c>
      <c r="H139" s="18">
        <v>10.5</v>
      </c>
      <c r="I139" s="18">
        <v>6.8</v>
      </c>
      <c r="J139" s="18">
        <v>185.5</v>
      </c>
      <c r="K139" s="45">
        <v>12</v>
      </c>
      <c r="L139" s="18">
        <v>55.74</v>
      </c>
    </row>
    <row r="140" spans="1:12" ht="15">
      <c r="A140" s="19"/>
      <c r="B140" s="20"/>
      <c r="C140" s="21"/>
      <c r="D140" s="48" t="s">
        <v>34</v>
      </c>
      <c r="E140" s="23" t="s">
        <v>44</v>
      </c>
      <c r="F140" s="24">
        <v>150</v>
      </c>
      <c r="G140" s="24">
        <v>5.7</v>
      </c>
      <c r="H140" s="24">
        <v>3.3</v>
      </c>
      <c r="I140" s="24">
        <v>25.6</v>
      </c>
      <c r="J140" s="24">
        <v>152</v>
      </c>
      <c r="K140" s="46"/>
      <c r="L140" s="24">
        <v>6.62</v>
      </c>
    </row>
    <row r="141" spans="1:12" ht="15">
      <c r="A141" s="19"/>
      <c r="B141" s="20"/>
      <c r="C141" s="21"/>
      <c r="D141" s="25" t="s">
        <v>25</v>
      </c>
      <c r="E141" s="23" t="s">
        <v>26</v>
      </c>
      <c r="F141" s="24">
        <v>200</v>
      </c>
      <c r="G141" s="24">
        <v>0.4</v>
      </c>
      <c r="H141" s="24">
        <v>0.2</v>
      </c>
      <c r="I141" s="24">
        <v>21.6</v>
      </c>
      <c r="J141" s="24">
        <v>83.4</v>
      </c>
      <c r="K141" s="46">
        <v>160105</v>
      </c>
      <c r="L141" s="24">
        <v>1.85</v>
      </c>
    </row>
    <row r="142" spans="1:12" ht="15.75" customHeight="1">
      <c r="A142" s="19"/>
      <c r="B142" s="20"/>
      <c r="C142" s="21"/>
      <c r="D142" s="25" t="s">
        <v>27</v>
      </c>
      <c r="E142" s="23" t="s">
        <v>37</v>
      </c>
      <c r="F142" s="24">
        <v>60</v>
      </c>
      <c r="G142" s="24">
        <v>5.34</v>
      </c>
      <c r="H142" s="24">
        <v>1.98</v>
      </c>
      <c r="I142" s="24">
        <v>28.02</v>
      </c>
      <c r="J142" s="24">
        <v>159.6</v>
      </c>
      <c r="K142" s="46">
        <v>200102</v>
      </c>
      <c r="L142" s="24">
        <v>2.64</v>
      </c>
    </row>
    <row r="143" spans="1:12" ht="15">
      <c r="A143" s="19"/>
      <c r="B143" s="20"/>
      <c r="C143" s="21"/>
      <c r="D143" s="25"/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29</v>
      </c>
      <c r="E146" s="30"/>
      <c r="F146" s="31">
        <f>SUM(F139:F145)</f>
        <v>540</v>
      </c>
      <c r="G146" s="31">
        <f t="shared" ref="G146:J146" si="70">SUM(G139:G145)</f>
        <v>25.24</v>
      </c>
      <c r="H146" s="31">
        <f t="shared" si="70"/>
        <v>15.98</v>
      </c>
      <c r="I146" s="31">
        <f t="shared" si="70"/>
        <v>82.02</v>
      </c>
      <c r="J146" s="31">
        <f t="shared" si="70"/>
        <v>580.5</v>
      </c>
      <c r="K146" s="47"/>
      <c r="L146" s="31">
        <f t="shared" ref="L146" si="71">SUM(L139:L145)</f>
        <v>66.849999999999994</v>
      </c>
    </row>
    <row r="147" spans="1:12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32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33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34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35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36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38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2" t="s">
        <v>39</v>
      </c>
      <c r="D157" s="53"/>
      <c r="E157" s="37"/>
      <c r="F157" s="38">
        <f>F146+F156</f>
        <v>540</v>
      </c>
      <c r="G157" s="38">
        <f t="shared" ref="G157" si="74">G146+G156</f>
        <v>25.24</v>
      </c>
      <c r="H157" s="38">
        <f t="shared" ref="H157" si="75">H146+H156</f>
        <v>15.98</v>
      </c>
      <c r="I157" s="38">
        <f t="shared" ref="I157" si="76">I146+I156</f>
        <v>82.02</v>
      </c>
      <c r="J157" s="38">
        <f t="shared" ref="J157:L157" si="77">J146+J156</f>
        <v>580.5</v>
      </c>
      <c r="K157" s="38"/>
      <c r="L157" s="38">
        <f t="shared" si="77"/>
        <v>66.849999999999994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17" t="s">
        <v>52</v>
      </c>
      <c r="F158" s="18">
        <v>125</v>
      </c>
      <c r="G158" s="18">
        <v>7.8</v>
      </c>
      <c r="H158" s="18">
        <v>9.3800000000000008</v>
      </c>
      <c r="I158" s="18">
        <v>3.68</v>
      </c>
      <c r="J158" s="18">
        <v>129.53</v>
      </c>
      <c r="K158" s="45">
        <v>229</v>
      </c>
      <c r="L158" s="18">
        <v>28.08</v>
      </c>
    </row>
    <row r="159" spans="1:12" ht="15">
      <c r="A159" s="19"/>
      <c r="B159" s="20"/>
      <c r="C159" s="21"/>
      <c r="D159" s="48" t="s">
        <v>34</v>
      </c>
      <c r="E159" s="23" t="s">
        <v>47</v>
      </c>
      <c r="F159" s="24">
        <v>150</v>
      </c>
      <c r="G159" s="24">
        <v>6</v>
      </c>
      <c r="H159" s="24">
        <v>1.35</v>
      </c>
      <c r="I159" s="24">
        <v>38.299999999999997</v>
      </c>
      <c r="J159" s="24">
        <v>180.3</v>
      </c>
      <c r="K159" s="46">
        <v>120535</v>
      </c>
      <c r="L159" s="24">
        <v>5.27</v>
      </c>
    </row>
    <row r="160" spans="1:12" ht="15">
      <c r="A160" s="19"/>
      <c r="B160" s="20"/>
      <c r="C160" s="21"/>
      <c r="D160" s="25" t="s">
        <v>25</v>
      </c>
      <c r="E160" s="23" t="s">
        <v>26</v>
      </c>
      <c r="F160" s="24">
        <v>200</v>
      </c>
      <c r="G160" s="24">
        <v>0.4</v>
      </c>
      <c r="H160" s="24">
        <v>0.2</v>
      </c>
      <c r="I160" s="24">
        <v>21.6</v>
      </c>
      <c r="J160" s="24">
        <v>83.4</v>
      </c>
      <c r="K160" s="46">
        <v>160106</v>
      </c>
      <c r="L160" s="24">
        <v>1.85</v>
      </c>
    </row>
    <row r="161" spans="1:12" ht="15">
      <c r="A161" s="19"/>
      <c r="B161" s="20"/>
      <c r="C161" s="21"/>
      <c r="D161" s="25" t="s">
        <v>27</v>
      </c>
      <c r="E161" s="23" t="s">
        <v>37</v>
      </c>
      <c r="F161" s="24">
        <v>60</v>
      </c>
      <c r="G161" s="24">
        <v>7.12</v>
      </c>
      <c r="H161" s="24">
        <v>2.64</v>
      </c>
      <c r="I161" s="24">
        <v>37.4</v>
      </c>
      <c r="J161" s="24">
        <v>212.8</v>
      </c>
      <c r="K161" s="46">
        <v>200102</v>
      </c>
      <c r="L161" s="24">
        <v>2.64</v>
      </c>
    </row>
    <row r="162" spans="1:12" ht="15">
      <c r="A162" s="19"/>
      <c r="B162" s="20"/>
      <c r="C162" s="21"/>
      <c r="D162" s="25" t="s">
        <v>56</v>
      </c>
      <c r="E162" s="23" t="s">
        <v>56</v>
      </c>
      <c r="F162" s="24">
        <v>30</v>
      </c>
      <c r="G162" s="24">
        <v>0.1</v>
      </c>
      <c r="H162" s="24">
        <v>0</v>
      </c>
      <c r="I162" s="24">
        <v>0.21</v>
      </c>
      <c r="J162" s="24">
        <v>100.2</v>
      </c>
      <c r="K162" s="46">
        <v>210106</v>
      </c>
      <c r="L162" s="24">
        <v>15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29</v>
      </c>
      <c r="E165" s="30"/>
      <c r="F165" s="31">
        <f>SUM(F158:F164)</f>
        <v>565</v>
      </c>
      <c r="G165" s="31">
        <f t="shared" ref="G165:J165" si="78">SUM(G158:G164)</f>
        <v>21.42</v>
      </c>
      <c r="H165" s="31">
        <f t="shared" si="78"/>
        <v>13.57</v>
      </c>
      <c r="I165" s="31">
        <f t="shared" si="78"/>
        <v>101.18999999999998</v>
      </c>
      <c r="J165" s="31">
        <f t="shared" si="78"/>
        <v>706.23</v>
      </c>
      <c r="K165" s="47"/>
      <c r="L165" s="31">
        <f t="shared" ref="L165" si="79">SUM(L158:L164)</f>
        <v>52.839999999999996</v>
      </c>
    </row>
    <row r="166" spans="1:12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32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33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34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35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36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38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29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2" t="s">
        <v>39</v>
      </c>
      <c r="D176" s="53"/>
      <c r="E176" s="37"/>
      <c r="F176" s="38">
        <f>F165+F175</f>
        <v>565</v>
      </c>
      <c r="G176" s="38">
        <f t="shared" ref="G176" si="82">G165+G175</f>
        <v>21.42</v>
      </c>
      <c r="H176" s="38">
        <f t="shared" ref="H176" si="83">H165+H175</f>
        <v>13.57</v>
      </c>
      <c r="I176" s="38">
        <f t="shared" ref="I176" si="84">I165+I175</f>
        <v>101.18999999999998</v>
      </c>
      <c r="J176" s="38">
        <f t="shared" ref="J176:L176" si="85">J165+J175</f>
        <v>706.23</v>
      </c>
      <c r="K176" s="38"/>
      <c r="L176" s="38">
        <f t="shared" si="85"/>
        <v>52.839999999999996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53</v>
      </c>
      <c r="F177" s="18">
        <v>125</v>
      </c>
      <c r="G177" s="18">
        <v>14.6</v>
      </c>
      <c r="H177" s="18">
        <v>4.05</v>
      </c>
      <c r="I177" s="18">
        <v>2.8</v>
      </c>
      <c r="J177" s="18">
        <v>105.8</v>
      </c>
      <c r="K177" s="45">
        <v>120549</v>
      </c>
      <c r="L177" s="18">
        <v>47.19</v>
      </c>
    </row>
    <row r="178" spans="1:12" ht="15">
      <c r="A178" s="19"/>
      <c r="B178" s="20"/>
      <c r="C178" s="21"/>
      <c r="D178" s="22" t="s">
        <v>34</v>
      </c>
      <c r="E178" s="23" t="s">
        <v>54</v>
      </c>
      <c r="F178" s="24">
        <v>150</v>
      </c>
      <c r="G178" s="24">
        <v>3.2</v>
      </c>
      <c r="H178" s="24">
        <v>1.2</v>
      </c>
      <c r="I178" s="24">
        <v>22.05</v>
      </c>
      <c r="J178" s="24" t="s">
        <v>55</v>
      </c>
      <c r="K178" s="46">
        <v>179</v>
      </c>
      <c r="L178" s="24">
        <v>10.050000000000001</v>
      </c>
    </row>
    <row r="179" spans="1:12" ht="15">
      <c r="A179" s="19"/>
      <c r="B179" s="20"/>
      <c r="C179" s="21"/>
      <c r="D179" s="25" t="s">
        <v>25</v>
      </c>
      <c r="E179" s="23" t="s">
        <v>45</v>
      </c>
      <c r="F179" s="24">
        <v>200</v>
      </c>
      <c r="G179" s="24">
        <v>5.8</v>
      </c>
      <c r="H179" s="24">
        <v>5.8</v>
      </c>
      <c r="I179" s="24">
        <v>34.4</v>
      </c>
      <c r="J179" s="24">
        <v>205.6</v>
      </c>
      <c r="K179" s="46">
        <v>160106</v>
      </c>
      <c r="L179" s="24">
        <v>9.1999999999999993</v>
      </c>
    </row>
    <row r="180" spans="1:12" ht="15">
      <c r="A180" s="19"/>
      <c r="B180" s="20"/>
      <c r="C180" s="21"/>
      <c r="D180" s="25" t="s">
        <v>27</v>
      </c>
      <c r="E180" s="23" t="s">
        <v>37</v>
      </c>
      <c r="F180" s="24">
        <v>60</v>
      </c>
      <c r="G180" s="24">
        <v>5.3339999999999996</v>
      </c>
      <c r="H180" s="24">
        <v>1.98</v>
      </c>
      <c r="I180" s="24">
        <v>28.02</v>
      </c>
      <c r="J180" s="24">
        <v>159.6</v>
      </c>
      <c r="K180" s="46">
        <v>200102</v>
      </c>
      <c r="L180" s="24">
        <v>2.2000000000000002</v>
      </c>
    </row>
    <row r="181" spans="1:12" ht="15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535</v>
      </c>
      <c r="G184" s="31">
        <f t="shared" ref="G184:J184" si="86">SUM(G177:G183)</f>
        <v>28.934000000000001</v>
      </c>
      <c r="H184" s="31">
        <f t="shared" si="86"/>
        <v>13.030000000000001</v>
      </c>
      <c r="I184" s="31">
        <f t="shared" si="86"/>
        <v>87.27</v>
      </c>
      <c r="J184" s="31">
        <f t="shared" si="86"/>
        <v>471</v>
      </c>
      <c r="K184" s="47"/>
      <c r="L184" s="31">
        <f t="shared" ref="L184" si="87">SUM(L177:L183)</f>
        <v>68.64</v>
      </c>
    </row>
    <row r="185" spans="1:12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32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33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34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35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36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38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29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2" t="s">
        <v>39</v>
      </c>
      <c r="D195" s="53"/>
      <c r="E195" s="37"/>
      <c r="F195" s="38">
        <f>F184+F194</f>
        <v>535</v>
      </c>
      <c r="G195" s="38">
        <f t="shared" ref="G195" si="90">G184+G194</f>
        <v>28.934000000000001</v>
      </c>
      <c r="H195" s="38">
        <f t="shared" ref="H195" si="91">H184+H194</f>
        <v>13.030000000000001</v>
      </c>
      <c r="I195" s="38">
        <f t="shared" ref="I195" si="92">I184+I194</f>
        <v>87.27</v>
      </c>
      <c r="J195" s="38">
        <f t="shared" ref="J195:L195" si="93">J184+J194</f>
        <v>471</v>
      </c>
      <c r="K195" s="38"/>
      <c r="L195" s="38">
        <f t="shared" si="93"/>
        <v>68.64</v>
      </c>
    </row>
    <row r="196" spans="1:12">
      <c r="A196" s="49"/>
      <c r="B196" s="50"/>
      <c r="C196" s="54" t="s">
        <v>40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580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25.932400000000008</v>
      </c>
      <c r="H196" s="51">
        <f t="shared" si="94"/>
        <v>15.458000000000002</v>
      </c>
      <c r="I196" s="51">
        <f t="shared" si="94"/>
        <v>93.275999999999982</v>
      </c>
      <c r="J196" s="51">
        <f t="shared" si="94"/>
        <v>654.53700000000003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70.326999999999998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Ахшар</cp:lastModifiedBy>
  <dcterms:created xsi:type="dcterms:W3CDTF">2022-05-16T14:23:00Z</dcterms:created>
  <dcterms:modified xsi:type="dcterms:W3CDTF">2024-11-07T06:29:26Z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